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35" windowWidth="2073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19" i="1" l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F119" i="1" s="1"/>
  <c r="B233" i="1"/>
  <c r="A233" i="1"/>
  <c r="L232" i="1"/>
  <c r="J232" i="1"/>
  <c r="I232" i="1"/>
  <c r="H232" i="1"/>
  <c r="G232" i="1"/>
  <c r="F232" i="1"/>
  <c r="A223" i="1"/>
  <c r="L222" i="1"/>
  <c r="J222" i="1"/>
  <c r="I222" i="1"/>
  <c r="H222" i="1"/>
  <c r="G222" i="1"/>
  <c r="F222" i="1"/>
  <c r="L119" i="1" l="1"/>
  <c r="J119" i="1"/>
  <c r="I119" i="1"/>
  <c r="H119" i="1"/>
  <c r="G119" i="1"/>
  <c r="L233" i="1"/>
  <c r="J233" i="1"/>
  <c r="F233" i="1"/>
  <c r="I233" i="1"/>
  <c r="H233" i="1"/>
  <c r="G233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J214" i="1" s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14" i="1" l="1"/>
  <c r="I214" i="1"/>
  <c r="H214" i="1"/>
  <c r="G214" i="1"/>
  <c r="F214" i="1"/>
  <c r="G195" i="1"/>
  <c r="L195" i="1"/>
  <c r="J195" i="1"/>
  <c r="I195" i="1"/>
  <c r="H195" i="1"/>
  <c r="F195" i="1"/>
  <c r="J176" i="1"/>
  <c r="L176" i="1"/>
  <c r="I176" i="1"/>
  <c r="H176" i="1"/>
  <c r="G176" i="1"/>
  <c r="F176" i="1"/>
  <c r="F157" i="1"/>
  <c r="J157" i="1"/>
  <c r="G157" i="1"/>
  <c r="L157" i="1"/>
  <c r="I157" i="1"/>
  <c r="H157" i="1"/>
  <c r="G138" i="1"/>
  <c r="F138" i="1"/>
  <c r="L138" i="1"/>
  <c r="J138" i="1"/>
  <c r="I138" i="1"/>
  <c r="H138" i="1"/>
  <c r="L100" i="1"/>
  <c r="J100" i="1"/>
  <c r="I100" i="1"/>
  <c r="H100" i="1"/>
  <c r="G100" i="1"/>
  <c r="F100" i="1"/>
  <c r="G81" i="1"/>
  <c r="L81" i="1"/>
  <c r="J81" i="1"/>
  <c r="I81" i="1"/>
  <c r="H81" i="1"/>
  <c r="F81" i="1"/>
  <c r="G62" i="1"/>
  <c r="L62" i="1"/>
  <c r="J62" i="1"/>
  <c r="I62" i="1"/>
  <c r="H62" i="1"/>
  <c r="F62" i="1"/>
  <c r="G43" i="1"/>
  <c r="L43" i="1"/>
  <c r="J43" i="1"/>
  <c r="I43" i="1"/>
  <c r="H43" i="1"/>
  <c r="F43" i="1"/>
  <c r="I24" i="1"/>
  <c r="H24" i="1"/>
  <c r="L24" i="1"/>
  <c r="J24" i="1"/>
  <c r="G24" i="1"/>
  <c r="G234" i="1" s="1"/>
  <c r="F24" i="1"/>
  <c r="J234" i="1" l="1"/>
  <c r="H234" i="1"/>
  <c r="F234" i="1"/>
  <c r="L234" i="1"/>
  <c r="I234" i="1"/>
</calcChain>
</file>

<file path=xl/sharedStrings.xml><?xml version="1.0" encoding="utf-8"?>
<sst xmlns="http://schemas.openxmlformats.org/spreadsheetml/2006/main" count="360" uniqueCount="140">
  <si>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</si>
  <si>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</si>
  <si>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</si>
  <si>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</si>
  <si>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</si>
  <si>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</si>
  <si>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</si>
  <si>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</si>
  <si>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</si>
  <si>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</si>
  <si>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</si>
  <si>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</si>
  <si>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</si>
  <si>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</si>
  <si>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</si>
  <si>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</si>
  <si>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</si>
  <si>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</si>
  <si>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</si>
  <si>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</si>
  <si>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</si>
  <si>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</si>
  <si>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</si>
  <si>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</si>
  <si>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</si>
  <si>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</si>
  <si>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</si>
  <si>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</si>
  <si>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</si>
  <si>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</si>
  <si>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</si>
  <si>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</si>
  <si>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</si>
  <si>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</si>
  <si>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</si>
  <si>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</si>
  <si>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</si>
  <si>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</si>
  <si>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</si>
  <si>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Вортчинская ООШ</t>
  </si>
  <si>
    <t>Хлеб пшеничный</t>
  </si>
  <si>
    <t>Чай с лимоном</t>
  </si>
  <si>
    <t>146/2008</t>
  </si>
  <si>
    <t>Салат "Сезонный"</t>
  </si>
  <si>
    <t>13/2004</t>
  </si>
  <si>
    <t xml:space="preserve">Суп "Пуштые шыд" </t>
  </si>
  <si>
    <t>63/2013</t>
  </si>
  <si>
    <t>Печень по-строгановски</t>
  </si>
  <si>
    <t>387/1994</t>
  </si>
  <si>
    <t>Каша гречневая рассыпчатая</t>
  </si>
  <si>
    <t>Сок натуральный</t>
  </si>
  <si>
    <t xml:space="preserve">Хлеб пшеничный </t>
  </si>
  <si>
    <t>Хлеб ржаной</t>
  </si>
  <si>
    <t>103/2013</t>
  </si>
  <si>
    <t>001/2008</t>
  </si>
  <si>
    <t xml:space="preserve">Салат из свежих огурцов </t>
  </si>
  <si>
    <t xml:space="preserve">Уха из минтая со взбитым яйцом </t>
  </si>
  <si>
    <t>60/2008</t>
  </si>
  <si>
    <t>окорочка куриные отварные</t>
  </si>
  <si>
    <t>Рагу овощное</t>
  </si>
  <si>
    <t>Компот из изюма</t>
  </si>
  <si>
    <t>ТТК 8</t>
  </si>
  <si>
    <t>ТТК 61</t>
  </si>
  <si>
    <t>154/2008</t>
  </si>
  <si>
    <t>Салат из моркови с сахаром</t>
  </si>
  <si>
    <t>007/2008</t>
  </si>
  <si>
    <t>Щи из свежей капусты с картофелем со сметаной</t>
  </si>
  <si>
    <t>200/10</t>
  </si>
  <si>
    <t>41/2008</t>
  </si>
  <si>
    <t>Котлеты рыбные (из минтая)</t>
  </si>
  <si>
    <t>324/1994</t>
  </si>
  <si>
    <t>Каша рисовая молочная</t>
  </si>
  <si>
    <t>106/2013</t>
  </si>
  <si>
    <t>Компот из свежих яблок</t>
  </si>
  <si>
    <t>251/2013</t>
  </si>
  <si>
    <t>Салат из сежих огурцов и помидоров</t>
  </si>
  <si>
    <t>003/2008</t>
  </si>
  <si>
    <t>Рассольник Ленинградский со сметаной</t>
  </si>
  <si>
    <t>129/1994</t>
  </si>
  <si>
    <t>Котлеты Особые</t>
  </si>
  <si>
    <t>474/1997</t>
  </si>
  <si>
    <t>Капуста тушеная</t>
  </si>
  <si>
    <t>482/1994</t>
  </si>
  <si>
    <t>Компот из кураги</t>
  </si>
  <si>
    <t>253/2013</t>
  </si>
  <si>
    <t>Огурцы свежие порционно</t>
  </si>
  <si>
    <t>Борщ с капустой и картофелем со сметаной</t>
  </si>
  <si>
    <t>39/2008</t>
  </si>
  <si>
    <t>Суфле Рыбка золотая</t>
  </si>
  <si>
    <t>87/2008</t>
  </si>
  <si>
    <t>Пюре картофельное</t>
  </si>
  <si>
    <t>216/2013</t>
  </si>
  <si>
    <t xml:space="preserve">Салат Тазалык </t>
  </si>
  <si>
    <t>006/2004</t>
  </si>
  <si>
    <t>Суп картофельный с рыбными фрикадельками</t>
  </si>
  <si>
    <t>67/2013</t>
  </si>
  <si>
    <t>Тефтели мясные с рисом</t>
  </si>
  <si>
    <t>188/2013</t>
  </si>
  <si>
    <t>Макаронные изделия отварные</t>
  </si>
  <si>
    <t>ТТК 59</t>
  </si>
  <si>
    <t>Напиток лимонный</t>
  </si>
  <si>
    <t xml:space="preserve">Салат Новинка </t>
  </si>
  <si>
    <t>ТТК54</t>
  </si>
  <si>
    <t>Суп картофельный с крупой</t>
  </si>
  <si>
    <t>62/2013</t>
  </si>
  <si>
    <t>Минтай припущенный</t>
  </si>
  <si>
    <t>305/1994</t>
  </si>
  <si>
    <t>Рис отварной</t>
  </si>
  <si>
    <t>465/1994</t>
  </si>
  <si>
    <t>Винегрет овощной</t>
  </si>
  <si>
    <t>60/1994</t>
  </si>
  <si>
    <t>Суп картофельный с макаронными изделиями</t>
  </si>
  <si>
    <t>46/2008</t>
  </si>
  <si>
    <t>Котлеты рубленные из птицы</t>
  </si>
  <si>
    <t>202/2013</t>
  </si>
  <si>
    <t>Суфле из печени с рисом</t>
  </si>
  <si>
    <t>179/2013</t>
  </si>
  <si>
    <t>Помидоры свежие порционно</t>
  </si>
  <si>
    <t>Голубцы Уралочка</t>
  </si>
  <si>
    <t>191/2013</t>
  </si>
  <si>
    <t>Каша пшеничная жидкая</t>
  </si>
  <si>
    <t>111/2013</t>
  </si>
  <si>
    <t>Салат Веснушка</t>
  </si>
  <si>
    <t>ТТК5</t>
  </si>
  <si>
    <t>Суп картофельный с бобовыми</t>
  </si>
  <si>
    <t>47/2008</t>
  </si>
  <si>
    <t>Котлета рыбная Нептун</t>
  </si>
  <si>
    <t>Картофель отварной</t>
  </si>
  <si>
    <t>76/2013</t>
  </si>
  <si>
    <t>Суп крестьянский с крупой со сметаной</t>
  </si>
  <si>
    <t>48/2008</t>
  </si>
  <si>
    <t>Мясо тушеное с овощами в соусе</t>
  </si>
  <si>
    <t>175/2013</t>
  </si>
  <si>
    <t>Компот из чернослива, кураги, изюма</t>
  </si>
  <si>
    <t>155/2008</t>
  </si>
  <si>
    <t>директор</t>
  </si>
  <si>
    <t>Малышев П.Г.</t>
  </si>
  <si>
    <t>Чай с сахаром</t>
  </si>
  <si>
    <t>628/1994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</si>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</sst>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K133" sqref="K13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135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136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51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0.67</v>
      </c>
      <c r="H14" s="43">
        <v>3.04</v>
      </c>
      <c r="I14" s="43">
        <v>5.18</v>
      </c>
      <c r="J14" s="43">
        <v>50.04</v>
      </c>
      <c r="K14" s="44" t="s">
        <v>44</v>
      </c>
      <c r="L14" s="43">
        <v>9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2.66</v>
      </c>
      <c r="H15" s="43">
        <v>2.88</v>
      </c>
      <c r="I15" s="43">
        <v>13.05</v>
      </c>
      <c r="J15" s="43">
        <v>89</v>
      </c>
      <c r="K15" s="44" t="s">
        <v>46</v>
      </c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14.77</v>
      </c>
      <c r="H16" s="43">
        <v>12.59</v>
      </c>
      <c r="I16" s="43">
        <v>3.68</v>
      </c>
      <c r="J16" s="43">
        <v>187</v>
      </c>
      <c r="K16" s="44" t="s">
        <v>48</v>
      </c>
      <c r="L16" s="43">
        <v>22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4.47</v>
      </c>
      <c r="H17" s="43">
        <v>3.98</v>
      </c>
      <c r="I17" s="43">
        <v>19.5</v>
      </c>
      <c r="J17" s="43">
        <v>132</v>
      </c>
      <c r="K17" s="44" t="s">
        <v>53</v>
      </c>
      <c r="L17" s="43">
        <v>13</v>
      </c>
    </row>
    <row r="18" spans="1:12" ht="15" x14ac:dyDescent="0.25">
      <c r="A18" s="23"/>
      <c r="B18" s="15"/>
      <c r="C18" s="11"/>
      <c r="D18" s="7" t="s">
        <v>30</v>
      </c>
      <c r="E18" s="42" t="s">
        <v>100</v>
      </c>
      <c r="F18" s="43">
        <v>200</v>
      </c>
      <c r="G18" s="43">
        <v>0.33</v>
      </c>
      <c r="H18" s="43">
        <v>0</v>
      </c>
      <c r="I18" s="43">
        <v>19.3</v>
      </c>
      <c r="J18" s="43">
        <v>78.7</v>
      </c>
      <c r="K18" s="44" t="s">
        <v>74</v>
      </c>
      <c r="L18" s="43">
        <v>4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50</v>
      </c>
      <c r="G19" s="43">
        <v>3.85</v>
      </c>
      <c r="H19" s="43">
        <v>0.4</v>
      </c>
      <c r="I19" s="43">
        <v>24.75</v>
      </c>
      <c r="J19" s="43">
        <v>118</v>
      </c>
      <c r="K19" s="44"/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1.98</v>
      </c>
      <c r="H20" s="43">
        <v>0.33</v>
      </c>
      <c r="I20" s="43">
        <v>13.17</v>
      </c>
      <c r="J20" s="43">
        <v>63.57</v>
      </c>
      <c r="K20" s="44"/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28.73</v>
      </c>
      <c r="H23" s="19">
        <f t="shared" si="2"/>
        <v>23.219999999999995</v>
      </c>
      <c r="I23" s="19">
        <f t="shared" si="2"/>
        <v>98.63</v>
      </c>
      <c r="J23" s="19">
        <f t="shared" si="2"/>
        <v>718.31000000000006</v>
      </c>
      <c r="K23" s="25"/>
      <c r="L23" s="19">
        <f t="shared" ref="L23" si="3">SUM(L14:L22)</f>
        <v>67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790</v>
      </c>
      <c r="G24" s="32">
        <f t="shared" ref="G24:J24" si="4">G13+G23</f>
        <v>28.73</v>
      </c>
      <c r="H24" s="32">
        <f t="shared" si="4"/>
        <v>23.219999999999995</v>
      </c>
      <c r="I24" s="32">
        <f t="shared" si="4"/>
        <v>98.63</v>
      </c>
      <c r="J24" s="32">
        <f t="shared" si="4"/>
        <v>718.31000000000006</v>
      </c>
      <c r="K24" s="32"/>
      <c r="L24" s="32">
        <f t="shared" ref="L24" si="5">L13+L23</f>
        <v>67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0.42</v>
      </c>
      <c r="H33" s="43">
        <v>12.03</v>
      </c>
      <c r="I33" s="43">
        <v>1.64</v>
      </c>
      <c r="J33" s="43">
        <v>116.22</v>
      </c>
      <c r="K33" s="44" t="s">
        <v>54</v>
      </c>
      <c r="L33" s="43">
        <v>8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4.93</v>
      </c>
      <c r="H34" s="43">
        <v>3.02</v>
      </c>
      <c r="I34" s="43">
        <v>10.6</v>
      </c>
      <c r="J34" s="43">
        <v>104</v>
      </c>
      <c r="K34" s="44" t="s">
        <v>57</v>
      </c>
      <c r="L34" s="43">
        <v>15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29.5</v>
      </c>
      <c r="H35" s="43">
        <v>15.25</v>
      </c>
      <c r="I35" s="43">
        <v>0.13</v>
      </c>
      <c r="J35" s="43">
        <v>256</v>
      </c>
      <c r="K35" s="44" t="s">
        <v>61</v>
      </c>
      <c r="L35" s="43">
        <v>22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2.5299999999999998</v>
      </c>
      <c r="H36" s="43">
        <v>5.64</v>
      </c>
      <c r="I36" s="43">
        <v>15.93</v>
      </c>
      <c r="J36" s="43">
        <v>127</v>
      </c>
      <c r="K36" s="44" t="s">
        <v>62</v>
      </c>
      <c r="L36" s="43">
        <v>12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0.49</v>
      </c>
      <c r="H37" s="43">
        <v>0.1</v>
      </c>
      <c r="I37" s="43">
        <v>19.8</v>
      </c>
      <c r="J37" s="43">
        <v>81.599999999999994</v>
      </c>
      <c r="K37" s="44" t="s">
        <v>63</v>
      </c>
      <c r="L37" s="43">
        <v>4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3.85</v>
      </c>
      <c r="H38" s="43">
        <v>0.4</v>
      </c>
      <c r="I38" s="43">
        <v>13.17</v>
      </c>
      <c r="J38" s="43">
        <v>118</v>
      </c>
      <c r="K38" s="44"/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50</v>
      </c>
      <c r="G39" s="43">
        <v>1.98</v>
      </c>
      <c r="H39" s="43">
        <v>0.33</v>
      </c>
      <c r="I39" s="43">
        <v>24.75</v>
      </c>
      <c r="J39" s="43">
        <v>63.57</v>
      </c>
      <c r="K39" s="44"/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43.7</v>
      </c>
      <c r="H42" s="19">
        <f t="shared" ref="H42" si="11">SUM(H33:H41)</f>
        <v>36.769999999999996</v>
      </c>
      <c r="I42" s="19">
        <f t="shared" ref="I42" si="12">SUM(I33:I41)</f>
        <v>86.02000000000001</v>
      </c>
      <c r="J42" s="19">
        <f t="shared" ref="J42:L42" si="13">SUM(J33:J41)</f>
        <v>866.3900000000001</v>
      </c>
      <c r="K42" s="25"/>
      <c r="L42" s="19">
        <f t="shared" si="13"/>
        <v>67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790</v>
      </c>
      <c r="G43" s="32">
        <f t="shared" ref="G43" si="14">G32+G42</f>
        <v>43.7</v>
      </c>
      <c r="H43" s="32">
        <f t="shared" ref="H43" si="15">H32+H42</f>
        <v>36.769999999999996</v>
      </c>
      <c r="I43" s="32">
        <f t="shared" ref="I43" si="16">I32+I42</f>
        <v>86.02000000000001</v>
      </c>
      <c r="J43" s="32">
        <f t="shared" ref="J43:L43" si="17">J32+J42</f>
        <v>866.3900000000001</v>
      </c>
      <c r="K43" s="32"/>
      <c r="L43" s="32">
        <f t="shared" si="17"/>
        <v>67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0.62</v>
      </c>
      <c r="H52" s="43">
        <v>6.04</v>
      </c>
      <c r="I52" s="43">
        <v>9.44</v>
      </c>
      <c r="J52" s="43">
        <v>93</v>
      </c>
      <c r="K52" s="44" t="s">
        <v>65</v>
      </c>
      <c r="L52" s="43">
        <v>6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 t="s">
        <v>67</v>
      </c>
      <c r="G53" s="43">
        <v>1.7</v>
      </c>
      <c r="H53" s="43">
        <v>5.84</v>
      </c>
      <c r="I53" s="43">
        <v>7.68</v>
      </c>
      <c r="J53" s="43">
        <v>91.2</v>
      </c>
      <c r="K53" s="44" t="s">
        <v>68</v>
      </c>
      <c r="L53" s="43">
        <v>15</v>
      </c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12.63</v>
      </c>
      <c r="H54" s="43">
        <v>0.85</v>
      </c>
      <c r="I54" s="43">
        <v>15.5</v>
      </c>
      <c r="J54" s="43">
        <v>142.69999999999999</v>
      </c>
      <c r="K54" s="44" t="s">
        <v>70</v>
      </c>
      <c r="L54" s="43">
        <v>20</v>
      </c>
    </row>
    <row r="55" spans="1:12" ht="15" x14ac:dyDescent="0.25">
      <c r="A55" s="23"/>
      <c r="B55" s="15"/>
      <c r="C55" s="11"/>
      <c r="D55" s="7" t="s">
        <v>29</v>
      </c>
      <c r="E55" s="42" t="s">
        <v>71</v>
      </c>
      <c r="F55" s="43">
        <v>200</v>
      </c>
      <c r="G55" s="43">
        <v>3.73</v>
      </c>
      <c r="H55" s="43">
        <v>5.16</v>
      </c>
      <c r="I55" s="43">
        <v>22.68</v>
      </c>
      <c r="J55" s="43">
        <v>152</v>
      </c>
      <c r="K55" s="44" t="s">
        <v>72</v>
      </c>
      <c r="L55" s="43">
        <v>13</v>
      </c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</v>
      </c>
      <c r="H56" s="43">
        <v>0</v>
      </c>
      <c r="I56" s="43">
        <v>18.16</v>
      </c>
      <c r="J56" s="43">
        <v>72</v>
      </c>
      <c r="K56" s="44" t="s">
        <v>74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60</v>
      </c>
      <c r="G57" s="43">
        <v>3.85</v>
      </c>
      <c r="H57" s="43">
        <v>0.4</v>
      </c>
      <c r="I57" s="43">
        <v>13.17</v>
      </c>
      <c r="J57" s="43">
        <v>118</v>
      </c>
      <c r="K57" s="44"/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80</v>
      </c>
      <c r="G58" s="43">
        <v>1.98</v>
      </c>
      <c r="H58" s="43">
        <v>0.33</v>
      </c>
      <c r="I58" s="43">
        <v>24.75</v>
      </c>
      <c r="J58" s="43">
        <v>63.57</v>
      </c>
      <c r="K58" s="44"/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24.51</v>
      </c>
      <c r="H61" s="19">
        <f t="shared" ref="H61" si="23">SUM(H52:H60)</f>
        <v>18.619999999999997</v>
      </c>
      <c r="I61" s="19">
        <f t="shared" ref="I61" si="24">SUM(I52:I60)</f>
        <v>111.38</v>
      </c>
      <c r="J61" s="19">
        <f t="shared" ref="J61:L61" si="25">SUM(J52:J60)</f>
        <v>732.47</v>
      </c>
      <c r="K61" s="25"/>
      <c r="L61" s="19">
        <f t="shared" si="25"/>
        <v>67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700</v>
      </c>
      <c r="G62" s="32">
        <f t="shared" ref="G62" si="26">G51+G61</f>
        <v>24.51</v>
      </c>
      <c r="H62" s="32">
        <f t="shared" ref="H62" si="27">H51+H61</f>
        <v>18.619999999999997</v>
      </c>
      <c r="I62" s="32">
        <f t="shared" ref="I62" si="28">I51+I61</f>
        <v>111.38</v>
      </c>
      <c r="J62" s="32">
        <f t="shared" ref="J62:L62" si="29">J51+J61</f>
        <v>732.47</v>
      </c>
      <c r="K62" s="32"/>
      <c r="L62" s="32">
        <f t="shared" si="29"/>
        <v>67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0.56999999999999995</v>
      </c>
      <c r="H71" s="43">
        <v>3.07</v>
      </c>
      <c r="I71" s="43">
        <v>2.16</v>
      </c>
      <c r="J71" s="43">
        <v>38.729999999999997</v>
      </c>
      <c r="K71" s="44" t="s">
        <v>76</v>
      </c>
      <c r="L71" s="43">
        <v>12</v>
      </c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 t="s">
        <v>67</v>
      </c>
      <c r="G72" s="43">
        <v>2.04</v>
      </c>
      <c r="H72" s="43">
        <v>5.99</v>
      </c>
      <c r="I72" s="43">
        <v>13.84</v>
      </c>
      <c r="J72" s="43">
        <v>120.16</v>
      </c>
      <c r="K72" s="44" t="s">
        <v>78</v>
      </c>
      <c r="L72" s="43">
        <v>14</v>
      </c>
    </row>
    <row r="73" spans="1:12" ht="15" x14ac:dyDescent="0.25">
      <c r="A73" s="23"/>
      <c r="B73" s="15"/>
      <c r="C73" s="11"/>
      <c r="D73" s="7" t="s">
        <v>28</v>
      </c>
      <c r="E73" s="42" t="s">
        <v>79</v>
      </c>
      <c r="F73" s="43">
        <v>100</v>
      </c>
      <c r="G73" s="43">
        <v>12.05</v>
      </c>
      <c r="H73" s="43">
        <v>10.75</v>
      </c>
      <c r="I73" s="43">
        <v>14.07</v>
      </c>
      <c r="J73" s="43">
        <v>291</v>
      </c>
      <c r="K73" s="44" t="s">
        <v>80</v>
      </c>
      <c r="L73" s="43">
        <v>20</v>
      </c>
    </row>
    <row r="74" spans="1:12" ht="15" x14ac:dyDescent="0.25">
      <c r="A74" s="23"/>
      <c r="B74" s="15"/>
      <c r="C74" s="11"/>
      <c r="D74" s="7" t="s">
        <v>29</v>
      </c>
      <c r="E74" s="42" t="s">
        <v>81</v>
      </c>
      <c r="F74" s="43">
        <v>200</v>
      </c>
      <c r="G74" s="43">
        <v>3.57</v>
      </c>
      <c r="H74" s="43">
        <v>5.43</v>
      </c>
      <c r="I74" s="43">
        <v>15.26</v>
      </c>
      <c r="J74" s="43">
        <v>124</v>
      </c>
      <c r="K74" s="44" t="s">
        <v>82</v>
      </c>
      <c r="L74" s="43">
        <v>8</v>
      </c>
    </row>
    <row r="75" spans="1:12" ht="15" x14ac:dyDescent="0.25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0.88</v>
      </c>
      <c r="H75" s="43">
        <v>0.1</v>
      </c>
      <c r="I75" s="43">
        <v>17.34</v>
      </c>
      <c r="J75" s="43">
        <v>73.2</v>
      </c>
      <c r="K75" s="44" t="s">
        <v>84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60</v>
      </c>
      <c r="G76" s="43">
        <v>3.85</v>
      </c>
      <c r="H76" s="43">
        <v>0.4</v>
      </c>
      <c r="I76" s="43">
        <v>13.17</v>
      </c>
      <c r="J76" s="43">
        <v>118</v>
      </c>
      <c r="K76" s="44"/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80</v>
      </c>
      <c r="G77" s="43">
        <v>1.98</v>
      </c>
      <c r="H77" s="43">
        <v>0.33</v>
      </c>
      <c r="I77" s="43">
        <v>24.75</v>
      </c>
      <c r="J77" s="43">
        <v>63.57</v>
      </c>
      <c r="K77" s="44"/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24.94</v>
      </c>
      <c r="H80" s="19">
        <f t="shared" ref="H80" si="35">SUM(H71:H79)</f>
        <v>26.07</v>
      </c>
      <c r="I80" s="19">
        <f t="shared" ref="I80" si="36">SUM(I71:I79)</f>
        <v>100.59</v>
      </c>
      <c r="J80" s="19">
        <f t="shared" ref="J80:L80" si="37">SUM(J71:J79)</f>
        <v>828.66000000000008</v>
      </c>
      <c r="K80" s="25"/>
      <c r="L80" s="19">
        <f t="shared" si="37"/>
        <v>67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700</v>
      </c>
      <c r="G81" s="32">
        <f t="shared" ref="G81" si="38">G70+G80</f>
        <v>24.94</v>
      </c>
      <c r="H81" s="32">
        <f t="shared" ref="H81" si="39">H70+H80</f>
        <v>26.07</v>
      </c>
      <c r="I81" s="32">
        <f t="shared" ref="I81" si="40">I70+I80</f>
        <v>100.59</v>
      </c>
      <c r="J81" s="32">
        <f t="shared" ref="J81:L81" si="41">J70+J80</f>
        <v>828.66000000000008</v>
      </c>
      <c r="K81" s="32"/>
      <c r="L81" s="32">
        <f t="shared" si="41"/>
        <v>67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60</v>
      </c>
      <c r="G90" s="43">
        <v>0.42</v>
      </c>
      <c r="H90" s="43">
        <v>0.06</v>
      </c>
      <c r="I90" s="43">
        <v>1.1399999999999999</v>
      </c>
      <c r="J90" s="43">
        <v>6.78</v>
      </c>
      <c r="K90" s="44"/>
      <c r="L90" s="43">
        <v>8</v>
      </c>
    </row>
    <row r="91" spans="1:12" ht="15" x14ac:dyDescent="0.25">
      <c r="A91" s="23"/>
      <c r="B91" s="15"/>
      <c r="C91" s="11"/>
      <c r="D91" s="7" t="s">
        <v>27</v>
      </c>
      <c r="E91" s="42" t="s">
        <v>86</v>
      </c>
      <c r="F91" s="43">
        <v>200</v>
      </c>
      <c r="G91" s="43">
        <v>1.64</v>
      </c>
      <c r="H91" s="43">
        <v>5.84</v>
      </c>
      <c r="I91" s="43">
        <v>10.71</v>
      </c>
      <c r="J91" s="43">
        <v>102.31</v>
      </c>
      <c r="K91" s="44" t="s">
        <v>87</v>
      </c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42" t="s">
        <v>88</v>
      </c>
      <c r="F92" s="43">
        <v>100</v>
      </c>
      <c r="G92" s="43">
        <v>15.15</v>
      </c>
      <c r="H92" s="43">
        <v>21.45</v>
      </c>
      <c r="I92" s="43">
        <v>9.4499999999999993</v>
      </c>
      <c r="J92" s="43">
        <v>292.22000000000003</v>
      </c>
      <c r="K92" s="44" t="s">
        <v>89</v>
      </c>
      <c r="L92" s="43">
        <v>22</v>
      </c>
    </row>
    <row r="93" spans="1:12" ht="15" x14ac:dyDescent="0.2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3.06</v>
      </c>
      <c r="H93" s="43">
        <v>4.8</v>
      </c>
      <c r="I93" s="43">
        <v>20.45</v>
      </c>
      <c r="J93" s="43">
        <v>138</v>
      </c>
      <c r="K93" s="44" t="s">
        <v>91</v>
      </c>
      <c r="L93" s="43">
        <v>15</v>
      </c>
    </row>
    <row r="94" spans="1:12" ht="15" x14ac:dyDescent="0.25">
      <c r="A94" s="23"/>
      <c r="B94" s="15"/>
      <c r="C94" s="11"/>
      <c r="D94" s="7" t="s">
        <v>30</v>
      </c>
      <c r="E94" s="42" t="s">
        <v>137</v>
      </c>
      <c r="F94" s="43">
        <v>200</v>
      </c>
      <c r="G94" s="43">
        <v>0.2</v>
      </c>
      <c r="H94" s="43">
        <v>0.05</v>
      </c>
      <c r="I94" s="43">
        <v>15</v>
      </c>
      <c r="J94" s="43">
        <v>56.85</v>
      </c>
      <c r="K94" s="44" t="s">
        <v>138</v>
      </c>
      <c r="L94" s="43">
        <v>3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3.85</v>
      </c>
      <c r="H95" s="43">
        <v>0.4</v>
      </c>
      <c r="I95" s="43">
        <v>13.17</v>
      </c>
      <c r="J95" s="43">
        <v>118</v>
      </c>
      <c r="K95" s="44"/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50</v>
      </c>
      <c r="G96" s="43">
        <v>1.98</v>
      </c>
      <c r="H96" s="43">
        <v>0.33</v>
      </c>
      <c r="I96" s="43">
        <v>24.75</v>
      </c>
      <c r="J96" s="43">
        <v>63.57</v>
      </c>
      <c r="K96" s="44"/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26.3</v>
      </c>
      <c r="H99" s="19">
        <f t="shared" ref="H99" si="47">SUM(H90:H98)</f>
        <v>32.929999999999993</v>
      </c>
      <c r="I99" s="19">
        <f t="shared" ref="I99" si="48">SUM(I90:I98)</f>
        <v>94.67</v>
      </c>
      <c r="J99" s="19">
        <f t="shared" ref="J99:L99" si="49">SUM(J90:J98)</f>
        <v>777.73000000000013</v>
      </c>
      <c r="K99" s="25"/>
      <c r="L99" s="19">
        <f t="shared" si="49"/>
        <v>67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790</v>
      </c>
      <c r="G100" s="32">
        <f t="shared" ref="G100" si="50">G89+G99</f>
        <v>26.3</v>
      </c>
      <c r="H100" s="32">
        <f t="shared" ref="H100" si="51">H89+H99</f>
        <v>32.929999999999993</v>
      </c>
      <c r="I100" s="32">
        <f t="shared" ref="I100" si="52">I89+I99</f>
        <v>94.67</v>
      </c>
      <c r="J100" s="32">
        <f t="shared" ref="J100:L100" si="53">J89+J99</f>
        <v>777.73000000000013</v>
      </c>
      <c r="K100" s="32"/>
      <c r="L100" s="32">
        <f t="shared" si="53"/>
        <v>67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 t="s">
        <v>117</v>
      </c>
      <c r="F109" s="43">
        <v>60</v>
      </c>
      <c r="G109" s="43">
        <v>0.66</v>
      </c>
      <c r="H109" s="43">
        <v>0.12</v>
      </c>
      <c r="I109" s="43">
        <v>2.2799999999999998</v>
      </c>
      <c r="J109" s="43">
        <v>12.84</v>
      </c>
      <c r="K109" s="44"/>
      <c r="L109" s="43">
        <v>8</v>
      </c>
    </row>
    <row r="110" spans="1:12" ht="15" x14ac:dyDescent="0.25">
      <c r="A110" s="23"/>
      <c r="B110" s="15"/>
      <c r="C110" s="11"/>
      <c r="D110" s="7" t="s">
        <v>27</v>
      </c>
      <c r="E110" s="42" t="s">
        <v>129</v>
      </c>
      <c r="F110" s="43">
        <v>200</v>
      </c>
      <c r="G110" s="43">
        <v>2</v>
      </c>
      <c r="H110" s="43">
        <v>5.9</v>
      </c>
      <c r="I110" s="43">
        <v>11.29</v>
      </c>
      <c r="J110" s="43">
        <v>106.26</v>
      </c>
      <c r="K110" s="44" t="s">
        <v>130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42" t="s">
        <v>131</v>
      </c>
      <c r="F111" s="43">
        <v>240</v>
      </c>
      <c r="G111" s="43">
        <v>23.68</v>
      </c>
      <c r="H111" s="43">
        <v>18.05</v>
      </c>
      <c r="I111" s="43">
        <v>16.39</v>
      </c>
      <c r="J111" s="43">
        <v>322.77</v>
      </c>
      <c r="K111" s="44" t="s">
        <v>132</v>
      </c>
      <c r="L111" s="43">
        <v>35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133</v>
      </c>
      <c r="F113" s="43">
        <v>200</v>
      </c>
      <c r="G113" s="43">
        <v>0.06</v>
      </c>
      <c r="H113" s="43">
        <v>0</v>
      </c>
      <c r="I113" s="43">
        <v>31.4</v>
      </c>
      <c r="J113" s="43">
        <v>125.84</v>
      </c>
      <c r="K113" s="44" t="s">
        <v>134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3.85</v>
      </c>
      <c r="H114" s="43">
        <v>0.4</v>
      </c>
      <c r="I114" s="43">
        <v>13.17</v>
      </c>
      <c r="J114" s="43">
        <v>118</v>
      </c>
      <c r="K114" s="44"/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50</v>
      </c>
      <c r="G115" s="43">
        <v>1.98</v>
      </c>
      <c r="H115" s="43">
        <v>0.33</v>
      </c>
      <c r="I115" s="43">
        <v>24.75</v>
      </c>
      <c r="J115" s="43">
        <v>63.57</v>
      </c>
      <c r="K115" s="44"/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32.229999999999997</v>
      </c>
      <c r="H118" s="19">
        <f t="shared" si="56"/>
        <v>24.799999999999997</v>
      </c>
      <c r="I118" s="19">
        <f t="shared" si="56"/>
        <v>99.28</v>
      </c>
      <c r="J118" s="19">
        <f t="shared" si="56"/>
        <v>749.28000000000009</v>
      </c>
      <c r="K118" s="25"/>
      <c r="L118" s="19">
        <f t="shared" ref="L118" si="57">SUM(L109:L117)</f>
        <v>67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780</v>
      </c>
      <c r="G119" s="32">
        <f t="shared" ref="G119:J119" si="58">G108+G118</f>
        <v>32.229999999999997</v>
      </c>
      <c r="H119" s="32">
        <f t="shared" si="58"/>
        <v>24.799999999999997</v>
      </c>
      <c r="I119" s="32">
        <f t="shared" si="58"/>
        <v>99.28</v>
      </c>
      <c r="J119" s="32">
        <f t="shared" si="58"/>
        <v>749.28000000000009</v>
      </c>
      <c r="K119" s="32"/>
      <c r="L119" s="32">
        <f t="shared" ref="L119" si="59">L108+L118</f>
        <v>67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92</v>
      </c>
      <c r="F128" s="43">
        <v>60</v>
      </c>
      <c r="G128" s="43">
        <v>0.75</v>
      </c>
      <c r="H128" s="43">
        <v>6.06</v>
      </c>
      <c r="I128" s="43">
        <v>5.17</v>
      </c>
      <c r="J128" s="43">
        <v>77.92</v>
      </c>
      <c r="K128" s="44" t="s">
        <v>93</v>
      </c>
      <c r="L128" s="43">
        <v>9</v>
      </c>
    </row>
    <row r="129" spans="1:12" ht="15" x14ac:dyDescent="0.25">
      <c r="A129" s="23"/>
      <c r="B129" s="15"/>
      <c r="C129" s="11"/>
      <c r="D129" s="7" t="s">
        <v>27</v>
      </c>
      <c r="E129" s="42" t="s">
        <v>94</v>
      </c>
      <c r="F129" s="43">
        <v>200</v>
      </c>
      <c r="G129" s="43">
        <v>5.88</v>
      </c>
      <c r="H129" s="43">
        <v>3.24</v>
      </c>
      <c r="I129" s="43">
        <v>13.7</v>
      </c>
      <c r="J129" s="43">
        <v>108</v>
      </c>
      <c r="K129" s="44" t="s">
        <v>95</v>
      </c>
      <c r="L129" s="43">
        <v>15</v>
      </c>
    </row>
    <row r="130" spans="1:12" ht="15" x14ac:dyDescent="0.25">
      <c r="A130" s="23"/>
      <c r="B130" s="15"/>
      <c r="C130" s="11"/>
      <c r="D130" s="7" t="s">
        <v>28</v>
      </c>
      <c r="E130" s="42" t="s">
        <v>96</v>
      </c>
      <c r="F130" s="43">
        <v>100</v>
      </c>
      <c r="G130" s="43">
        <v>12.57</v>
      </c>
      <c r="H130" s="43">
        <v>11.22</v>
      </c>
      <c r="I130" s="43">
        <v>11.3</v>
      </c>
      <c r="J130" s="43">
        <v>196.7</v>
      </c>
      <c r="K130" s="44" t="s">
        <v>97</v>
      </c>
      <c r="L130" s="43">
        <v>22</v>
      </c>
    </row>
    <row r="131" spans="1:12" ht="15" x14ac:dyDescent="0.25">
      <c r="A131" s="23"/>
      <c r="B131" s="15"/>
      <c r="C131" s="11"/>
      <c r="D131" s="7" t="s">
        <v>29</v>
      </c>
      <c r="E131" s="42" t="s">
        <v>98</v>
      </c>
      <c r="F131" s="43">
        <v>150</v>
      </c>
      <c r="G131" s="43">
        <v>6.07</v>
      </c>
      <c r="H131" s="43">
        <v>3.11</v>
      </c>
      <c r="I131" s="43">
        <v>40.659999999999997</v>
      </c>
      <c r="J131" s="43">
        <v>219</v>
      </c>
      <c r="K131" s="44" t="s">
        <v>99</v>
      </c>
      <c r="L131" s="43">
        <v>12</v>
      </c>
    </row>
    <row r="132" spans="1:12" ht="15" x14ac:dyDescent="0.25">
      <c r="A132" s="23"/>
      <c r="B132" s="15"/>
      <c r="C132" s="11"/>
      <c r="D132" s="7" t="s">
        <v>30</v>
      </c>
      <c r="E132" s="42" t="s">
        <v>139</v>
      </c>
      <c r="F132" s="43">
        <v>200</v>
      </c>
      <c r="G132" s="43">
        <v>0.68</v>
      </c>
      <c r="H132" s="43">
        <v>0.28000000000000003</v>
      </c>
      <c r="I132" s="43">
        <v>18.97</v>
      </c>
      <c r="J132" s="43">
        <v>81.13</v>
      </c>
      <c r="K132" s="44" t="s">
        <v>84</v>
      </c>
      <c r="L132" s="43">
        <v>5</v>
      </c>
    </row>
    <row r="133" spans="1:12" ht="15" x14ac:dyDescent="0.25">
      <c r="A133" s="23"/>
      <c r="B133" s="15"/>
      <c r="C133" s="11"/>
      <c r="D133" s="7" t="s">
        <v>31</v>
      </c>
      <c r="E133" s="42" t="s">
        <v>40</v>
      </c>
      <c r="F133" s="43">
        <v>30</v>
      </c>
      <c r="G133" s="43">
        <v>3.85</v>
      </c>
      <c r="H133" s="43">
        <v>0.4</v>
      </c>
      <c r="I133" s="43">
        <v>13.17</v>
      </c>
      <c r="J133" s="43">
        <v>118</v>
      </c>
      <c r="K133" s="44"/>
      <c r="L133" s="43">
        <v>2</v>
      </c>
    </row>
    <row r="134" spans="1:12" ht="15" x14ac:dyDescent="0.25">
      <c r="A134" s="23"/>
      <c r="B134" s="15"/>
      <c r="C134" s="11"/>
      <c r="D134" s="7" t="s">
        <v>32</v>
      </c>
      <c r="E134" s="42" t="s">
        <v>52</v>
      </c>
      <c r="F134" s="43">
        <v>50</v>
      </c>
      <c r="G134" s="43">
        <v>1.98</v>
      </c>
      <c r="H134" s="43">
        <v>0.33</v>
      </c>
      <c r="I134" s="43">
        <v>24.75</v>
      </c>
      <c r="J134" s="43">
        <v>63.57</v>
      </c>
      <c r="K134" s="44"/>
      <c r="L134" s="43">
        <v>2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2">SUM(G128:G136)</f>
        <v>31.78</v>
      </c>
      <c r="H137" s="19">
        <f t="shared" si="62"/>
        <v>24.64</v>
      </c>
      <c r="I137" s="19">
        <f t="shared" si="62"/>
        <v>127.72</v>
      </c>
      <c r="J137" s="19">
        <f t="shared" si="62"/>
        <v>864.32</v>
      </c>
      <c r="K137" s="25"/>
      <c r="L137" s="19">
        <f t="shared" ref="L137" si="63">SUM(L128:L136)</f>
        <v>67</v>
      </c>
    </row>
    <row r="138" spans="1:12" ht="15" x14ac:dyDescent="0.2">
      <c r="A138" s="29">
        <f>A120</f>
        <v>2</v>
      </c>
      <c r="B138" s="30">
        <f>B120</f>
        <v>1</v>
      </c>
      <c r="C138" s="52" t="s">
        <v>4</v>
      </c>
      <c r="D138" s="53"/>
      <c r="E138" s="31"/>
      <c r="F138" s="32">
        <f>F127+F137</f>
        <v>790</v>
      </c>
      <c r="G138" s="32">
        <f t="shared" ref="G138" si="64">G127+G137</f>
        <v>31.78</v>
      </c>
      <c r="H138" s="32">
        <f t="shared" ref="H138" si="65">H127+H137</f>
        <v>24.64</v>
      </c>
      <c r="I138" s="32">
        <f t="shared" ref="I138" si="66">I127+I137</f>
        <v>127.72</v>
      </c>
      <c r="J138" s="32">
        <f t="shared" ref="J138:L138" si="67">J127+J137</f>
        <v>864.32</v>
      </c>
      <c r="K138" s="32"/>
      <c r="L138" s="32">
        <f t="shared" si="67"/>
        <v>67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101</v>
      </c>
      <c r="F147" s="43">
        <v>60</v>
      </c>
      <c r="G147" s="43">
        <v>1.51</v>
      </c>
      <c r="H147" s="43">
        <v>12.7</v>
      </c>
      <c r="I147" s="43">
        <v>4.87</v>
      </c>
      <c r="J147" s="43">
        <v>139.19999999999999</v>
      </c>
      <c r="K147" s="44" t="s">
        <v>102</v>
      </c>
      <c r="L147" s="43">
        <v>9</v>
      </c>
    </row>
    <row r="148" spans="1:12" ht="15" x14ac:dyDescent="0.25">
      <c r="A148" s="14"/>
      <c r="B148" s="15"/>
      <c r="C148" s="11"/>
      <c r="D148" s="7" t="s">
        <v>27</v>
      </c>
      <c r="E148" s="42" t="s">
        <v>103</v>
      </c>
      <c r="F148" s="43">
        <v>200</v>
      </c>
      <c r="G148" s="43">
        <v>2</v>
      </c>
      <c r="H148" s="43">
        <v>2.2400000000000002</v>
      </c>
      <c r="I148" s="43">
        <v>13.6</v>
      </c>
      <c r="J148" s="43">
        <v>82.6</v>
      </c>
      <c r="K148" s="44" t="s">
        <v>104</v>
      </c>
      <c r="L148" s="43">
        <v>13</v>
      </c>
    </row>
    <row r="149" spans="1:12" ht="15" x14ac:dyDescent="0.25">
      <c r="A149" s="14"/>
      <c r="B149" s="15"/>
      <c r="C149" s="11"/>
      <c r="D149" s="7" t="s">
        <v>28</v>
      </c>
      <c r="E149" s="42" t="s">
        <v>105</v>
      </c>
      <c r="F149" s="43">
        <v>100</v>
      </c>
      <c r="G149" s="43">
        <v>19.46</v>
      </c>
      <c r="H149" s="43">
        <v>1.1000000000000001</v>
      </c>
      <c r="I149" s="43">
        <v>0.48</v>
      </c>
      <c r="J149" s="43">
        <v>129</v>
      </c>
      <c r="K149" s="44" t="s">
        <v>106</v>
      </c>
      <c r="L149" s="43">
        <v>20</v>
      </c>
    </row>
    <row r="150" spans="1:12" ht="15" x14ac:dyDescent="0.25">
      <c r="A150" s="14"/>
      <c r="B150" s="15"/>
      <c r="C150" s="11"/>
      <c r="D150" s="7" t="s">
        <v>29</v>
      </c>
      <c r="E150" s="42" t="s">
        <v>107</v>
      </c>
      <c r="F150" s="43">
        <v>150</v>
      </c>
      <c r="G150" s="43">
        <v>3.81</v>
      </c>
      <c r="H150" s="43">
        <v>6.11</v>
      </c>
      <c r="I150" s="43">
        <v>38.61</v>
      </c>
      <c r="J150" s="43">
        <v>229</v>
      </c>
      <c r="K150" s="44" t="s">
        <v>108</v>
      </c>
      <c r="L150" s="43">
        <v>13</v>
      </c>
    </row>
    <row r="151" spans="1:12" ht="15" x14ac:dyDescent="0.25">
      <c r="A151" s="14"/>
      <c r="B151" s="15"/>
      <c r="C151" s="11"/>
      <c r="D151" s="7" t="s">
        <v>30</v>
      </c>
      <c r="E151" s="42" t="s">
        <v>50</v>
      </c>
      <c r="F151" s="43">
        <v>200</v>
      </c>
      <c r="G151" s="43">
        <v>1</v>
      </c>
      <c r="H151" s="43">
        <v>0.2</v>
      </c>
      <c r="I151" s="43">
        <v>20.2</v>
      </c>
      <c r="J151" s="43">
        <v>92</v>
      </c>
      <c r="K151" s="44"/>
      <c r="L151" s="43">
        <v>8</v>
      </c>
    </row>
    <row r="152" spans="1:12" ht="15" x14ac:dyDescent="0.25">
      <c r="A152" s="14"/>
      <c r="B152" s="15"/>
      <c r="C152" s="11"/>
      <c r="D152" s="7" t="s">
        <v>31</v>
      </c>
      <c r="E152" s="42" t="s">
        <v>40</v>
      </c>
      <c r="F152" s="43">
        <v>30</v>
      </c>
      <c r="G152" s="43">
        <v>3.85</v>
      </c>
      <c r="H152" s="43">
        <v>0.4</v>
      </c>
      <c r="I152" s="43">
        <v>13.17</v>
      </c>
      <c r="J152" s="43">
        <v>118</v>
      </c>
      <c r="K152" s="44"/>
      <c r="L152" s="43">
        <v>2</v>
      </c>
    </row>
    <row r="153" spans="1:12" ht="15" x14ac:dyDescent="0.25">
      <c r="A153" s="14"/>
      <c r="B153" s="15"/>
      <c r="C153" s="11"/>
      <c r="D153" s="7" t="s">
        <v>32</v>
      </c>
      <c r="E153" s="42" t="s">
        <v>52</v>
      </c>
      <c r="F153" s="43">
        <v>50</v>
      </c>
      <c r="G153" s="43">
        <v>1.98</v>
      </c>
      <c r="H153" s="43">
        <v>0.33</v>
      </c>
      <c r="I153" s="43">
        <v>24.75</v>
      </c>
      <c r="J153" s="43">
        <v>63.57</v>
      </c>
      <c r="K153" s="44"/>
      <c r="L153" s="43">
        <v>2</v>
      </c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0">SUM(G147:G155)</f>
        <v>33.61</v>
      </c>
      <c r="H156" s="19">
        <f t="shared" si="70"/>
        <v>23.079999999999995</v>
      </c>
      <c r="I156" s="19">
        <f t="shared" si="70"/>
        <v>115.68</v>
      </c>
      <c r="J156" s="19">
        <f t="shared" si="70"/>
        <v>853.37</v>
      </c>
      <c r="K156" s="25"/>
      <c r="L156" s="19">
        <f t="shared" ref="L156" si="71">SUM(L147:L155)</f>
        <v>67</v>
      </c>
    </row>
    <row r="157" spans="1:12" ht="15" x14ac:dyDescent="0.2">
      <c r="A157" s="33">
        <f>A139</f>
        <v>2</v>
      </c>
      <c r="B157" s="33">
        <f>B139</f>
        <v>2</v>
      </c>
      <c r="C157" s="52" t="s">
        <v>4</v>
      </c>
      <c r="D157" s="53"/>
      <c r="E157" s="31"/>
      <c r="F157" s="32">
        <f>F146+F156</f>
        <v>790</v>
      </c>
      <c r="G157" s="32">
        <f t="shared" ref="G157" si="72">G146+G156</f>
        <v>33.61</v>
      </c>
      <c r="H157" s="32">
        <f t="shared" ref="H157" si="73">H146+H156</f>
        <v>23.079999999999995</v>
      </c>
      <c r="I157" s="32">
        <f t="shared" ref="I157" si="74">I146+I156</f>
        <v>115.68</v>
      </c>
      <c r="J157" s="32">
        <f t="shared" ref="J157:L157" si="75">J146+J156</f>
        <v>853.37</v>
      </c>
      <c r="K157" s="32"/>
      <c r="L157" s="32">
        <f t="shared" si="75"/>
        <v>67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.75" customHeight="1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109</v>
      </c>
      <c r="F166" s="43">
        <v>60</v>
      </c>
      <c r="G166" s="43">
        <v>0.82</v>
      </c>
      <c r="H166" s="43">
        <v>6.07</v>
      </c>
      <c r="I166" s="43">
        <v>4.45</v>
      </c>
      <c r="J166" s="43">
        <v>76.2</v>
      </c>
      <c r="K166" s="44" t="s">
        <v>110</v>
      </c>
      <c r="L166" s="43">
        <v>11</v>
      </c>
    </row>
    <row r="167" spans="1:12" ht="15" x14ac:dyDescent="0.25">
      <c r="A167" s="23"/>
      <c r="B167" s="15"/>
      <c r="C167" s="11"/>
      <c r="D167" s="7" t="s">
        <v>27</v>
      </c>
      <c r="E167" s="42" t="s">
        <v>111</v>
      </c>
      <c r="F167" s="43">
        <v>200</v>
      </c>
      <c r="G167" s="43">
        <v>2.2200000000000002</v>
      </c>
      <c r="H167" s="43">
        <v>1.98</v>
      </c>
      <c r="I167" s="43">
        <v>16.45</v>
      </c>
      <c r="J167" s="43">
        <v>94.96</v>
      </c>
      <c r="K167" s="44" t="s">
        <v>112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113</v>
      </c>
      <c r="F168" s="43">
        <v>100</v>
      </c>
      <c r="G168" s="43">
        <v>15.8</v>
      </c>
      <c r="H168" s="43">
        <v>16.43</v>
      </c>
      <c r="I168" s="43">
        <v>16.829999999999998</v>
      </c>
      <c r="J168" s="43">
        <v>278.8</v>
      </c>
      <c r="K168" s="44" t="s">
        <v>114</v>
      </c>
      <c r="L168" s="43">
        <v>23</v>
      </c>
    </row>
    <row r="169" spans="1:12" ht="15" x14ac:dyDescent="0.25">
      <c r="A169" s="23"/>
      <c r="B169" s="15"/>
      <c r="C169" s="11"/>
      <c r="D169" s="7" t="s">
        <v>29</v>
      </c>
      <c r="E169" s="42" t="s">
        <v>81</v>
      </c>
      <c r="F169" s="43">
        <v>150</v>
      </c>
      <c r="G169" s="43">
        <v>3.57</v>
      </c>
      <c r="H169" s="43">
        <v>5.43</v>
      </c>
      <c r="I169" s="43">
        <v>15.26</v>
      </c>
      <c r="J169" s="43">
        <v>124</v>
      </c>
      <c r="K169" s="44" t="s">
        <v>82</v>
      </c>
      <c r="L169" s="43">
        <v>9</v>
      </c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180</v>
      </c>
      <c r="G170" s="43">
        <v>0.27</v>
      </c>
      <c r="H170" s="43">
        <v>0</v>
      </c>
      <c r="I170" s="43">
        <v>13.68</v>
      </c>
      <c r="J170" s="43">
        <v>55.8</v>
      </c>
      <c r="K170" s="44" t="s">
        <v>42</v>
      </c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30</v>
      </c>
      <c r="G171" s="43">
        <v>2.31</v>
      </c>
      <c r="H171" s="43">
        <v>0.24</v>
      </c>
      <c r="I171" s="43">
        <v>14.85</v>
      </c>
      <c r="J171" s="43">
        <v>70.8</v>
      </c>
      <c r="K171" s="44"/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30</v>
      </c>
      <c r="G172" s="43">
        <v>1.98</v>
      </c>
      <c r="H172" s="43">
        <v>0.33</v>
      </c>
      <c r="I172" s="43">
        <v>13.17</v>
      </c>
      <c r="J172" s="43">
        <v>63.57</v>
      </c>
      <c r="K172" s="44"/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8">SUM(G166:G174)</f>
        <v>26.97</v>
      </c>
      <c r="H175" s="19">
        <f t="shared" si="78"/>
        <v>30.479999999999997</v>
      </c>
      <c r="I175" s="19">
        <f t="shared" si="78"/>
        <v>94.689999999999984</v>
      </c>
      <c r="J175" s="19">
        <f t="shared" si="78"/>
        <v>764.13</v>
      </c>
      <c r="K175" s="25"/>
      <c r="L175" s="19">
        <f t="shared" ref="L175" si="79">SUM(L166:L174)</f>
        <v>67</v>
      </c>
    </row>
    <row r="176" spans="1:12" ht="15" x14ac:dyDescent="0.2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750</v>
      </c>
      <c r="G176" s="32">
        <f t="shared" ref="G176" si="80">G165+G175</f>
        <v>26.97</v>
      </c>
      <c r="H176" s="32">
        <f t="shared" ref="H176" si="81">H165+H175</f>
        <v>30.479999999999997</v>
      </c>
      <c r="I176" s="32">
        <f t="shared" ref="I176" si="82">I165+I175</f>
        <v>94.689999999999984</v>
      </c>
      <c r="J176" s="32">
        <f t="shared" ref="J176:L176" si="83">J165+J175</f>
        <v>764.13</v>
      </c>
      <c r="K176" s="32"/>
      <c r="L176" s="32">
        <f t="shared" si="83"/>
        <v>67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55</v>
      </c>
      <c r="F185" s="43">
        <v>60</v>
      </c>
      <c r="G185" s="43">
        <v>0.42</v>
      </c>
      <c r="H185" s="43">
        <v>12.03</v>
      </c>
      <c r="I185" s="43">
        <v>1.64</v>
      </c>
      <c r="J185" s="43">
        <v>116.22</v>
      </c>
      <c r="K185" s="44" t="s">
        <v>54</v>
      </c>
      <c r="L185" s="43">
        <v>10</v>
      </c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 t="s">
        <v>67</v>
      </c>
      <c r="G186" s="43">
        <v>1.7</v>
      </c>
      <c r="H186" s="43">
        <v>5.84</v>
      </c>
      <c r="I186" s="43">
        <v>7.68</v>
      </c>
      <c r="J186" s="43">
        <v>91.2</v>
      </c>
      <c r="K186" s="44" t="s">
        <v>68</v>
      </c>
      <c r="L186" s="43">
        <v>15</v>
      </c>
    </row>
    <row r="187" spans="1:12" ht="15" x14ac:dyDescent="0.25">
      <c r="A187" s="23"/>
      <c r="B187" s="15"/>
      <c r="C187" s="11"/>
      <c r="D187" s="7" t="s">
        <v>28</v>
      </c>
      <c r="E187" s="42" t="s">
        <v>115</v>
      </c>
      <c r="F187" s="43">
        <v>100</v>
      </c>
      <c r="G187" s="43">
        <v>20.399999999999999</v>
      </c>
      <c r="H187" s="43">
        <v>13.3</v>
      </c>
      <c r="I187" s="43">
        <v>10.029999999999999</v>
      </c>
      <c r="J187" s="43">
        <v>241.7</v>
      </c>
      <c r="K187" s="44" t="s">
        <v>116</v>
      </c>
      <c r="L187" s="43">
        <v>21</v>
      </c>
    </row>
    <row r="188" spans="1:12" ht="15" x14ac:dyDescent="0.25">
      <c r="A188" s="23"/>
      <c r="B188" s="15"/>
      <c r="C188" s="11"/>
      <c r="D188" s="7" t="s">
        <v>29</v>
      </c>
      <c r="E188" s="42" t="s">
        <v>90</v>
      </c>
      <c r="F188" s="43">
        <v>200</v>
      </c>
      <c r="G188" s="43">
        <v>3.06</v>
      </c>
      <c r="H188" s="43">
        <v>4.8</v>
      </c>
      <c r="I188" s="43">
        <v>20.45</v>
      </c>
      <c r="J188" s="43">
        <v>138</v>
      </c>
      <c r="K188" s="44" t="s">
        <v>91</v>
      </c>
      <c r="L188" s="43">
        <v>12</v>
      </c>
    </row>
    <row r="189" spans="1:12" ht="15" x14ac:dyDescent="0.2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0</v>
      </c>
      <c r="H189" s="43">
        <v>0</v>
      </c>
      <c r="I189" s="43">
        <v>18.16</v>
      </c>
      <c r="J189" s="43">
        <v>72</v>
      </c>
      <c r="K189" s="44" t="s">
        <v>74</v>
      </c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60</v>
      </c>
      <c r="G190" s="43">
        <v>2.31</v>
      </c>
      <c r="H190" s="43">
        <v>0.24</v>
      </c>
      <c r="I190" s="43">
        <v>14.85</v>
      </c>
      <c r="J190" s="43">
        <v>70.8</v>
      </c>
      <c r="K190" s="44"/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80</v>
      </c>
      <c r="G191" s="43">
        <v>1.98</v>
      </c>
      <c r="H191" s="43">
        <v>0.33</v>
      </c>
      <c r="I191" s="43">
        <v>13.17</v>
      </c>
      <c r="J191" s="43">
        <v>63.57</v>
      </c>
      <c r="K191" s="44"/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6">SUM(G185:G193)</f>
        <v>29.869999999999997</v>
      </c>
      <c r="H194" s="19">
        <f t="shared" si="86"/>
        <v>36.54</v>
      </c>
      <c r="I194" s="19">
        <f t="shared" si="86"/>
        <v>85.97999999999999</v>
      </c>
      <c r="J194" s="19">
        <f t="shared" si="86"/>
        <v>793.49</v>
      </c>
      <c r="K194" s="25"/>
      <c r="L194" s="19">
        <f t="shared" ref="L194" si="87">SUM(L185:L193)</f>
        <v>67</v>
      </c>
    </row>
    <row r="195" spans="1:12" ht="15" x14ac:dyDescent="0.2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F184+F194</f>
        <v>700</v>
      </c>
      <c r="G195" s="32">
        <f t="shared" ref="G195" si="88">G184+G194</f>
        <v>29.869999999999997</v>
      </c>
      <c r="H195" s="32">
        <f t="shared" ref="H195" si="89">H184+H194</f>
        <v>36.54</v>
      </c>
      <c r="I195" s="32">
        <f t="shared" ref="I195" si="90">I184+I194</f>
        <v>85.97999999999999</v>
      </c>
      <c r="J195" s="32">
        <f t="shared" ref="J195:L195" si="91">J184+J194</f>
        <v>793.49</v>
      </c>
      <c r="K195" s="32"/>
      <c r="L195" s="32">
        <f t="shared" si="91"/>
        <v>67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117</v>
      </c>
      <c r="F204" s="43">
        <v>60</v>
      </c>
      <c r="G204" s="43">
        <v>0.66</v>
      </c>
      <c r="H204" s="43">
        <v>0.12</v>
      </c>
      <c r="I204" s="43">
        <v>2.2799999999999998</v>
      </c>
      <c r="J204" s="43">
        <v>12.84</v>
      </c>
      <c r="K204" s="44"/>
      <c r="L204" s="43">
        <v>8</v>
      </c>
    </row>
    <row r="205" spans="1:12" ht="15" x14ac:dyDescent="0.25">
      <c r="A205" s="23"/>
      <c r="B205" s="15"/>
      <c r="C205" s="11"/>
      <c r="D205" s="7" t="s">
        <v>27</v>
      </c>
      <c r="E205" s="42" t="s">
        <v>77</v>
      </c>
      <c r="F205" s="43" t="s">
        <v>67</v>
      </c>
      <c r="G205" s="43">
        <v>2.04</v>
      </c>
      <c r="H205" s="43">
        <v>5.99</v>
      </c>
      <c r="I205" s="43">
        <v>13.84</v>
      </c>
      <c r="J205" s="43">
        <v>120.16</v>
      </c>
      <c r="K205" s="44" t="s">
        <v>78</v>
      </c>
      <c r="L205" s="43">
        <v>14</v>
      </c>
    </row>
    <row r="206" spans="1:12" ht="15" x14ac:dyDescent="0.25">
      <c r="A206" s="23"/>
      <c r="B206" s="15"/>
      <c r="C206" s="11"/>
      <c r="D206" s="7" t="s">
        <v>28</v>
      </c>
      <c r="E206" s="42" t="s">
        <v>118</v>
      </c>
      <c r="F206" s="43">
        <v>120</v>
      </c>
      <c r="G206" s="43">
        <v>10.11</v>
      </c>
      <c r="H206" s="43">
        <v>8.7899999999999991</v>
      </c>
      <c r="I206" s="43">
        <v>7.93</v>
      </c>
      <c r="J206" s="43">
        <v>151</v>
      </c>
      <c r="K206" s="44" t="s">
        <v>119</v>
      </c>
      <c r="L206" s="43">
        <v>22</v>
      </c>
    </row>
    <row r="207" spans="1:12" ht="15" x14ac:dyDescent="0.25">
      <c r="A207" s="23"/>
      <c r="B207" s="15"/>
      <c r="C207" s="11"/>
      <c r="D207" s="7" t="s">
        <v>29</v>
      </c>
      <c r="E207" s="42" t="s">
        <v>120</v>
      </c>
      <c r="F207" s="43">
        <v>200</v>
      </c>
      <c r="G207" s="43">
        <v>3.26</v>
      </c>
      <c r="H207" s="43">
        <v>3.41</v>
      </c>
      <c r="I207" s="43">
        <v>12.94</v>
      </c>
      <c r="J207" s="43">
        <v>99</v>
      </c>
      <c r="K207" s="44" t="s">
        <v>121</v>
      </c>
      <c r="L207" s="43">
        <v>14</v>
      </c>
    </row>
    <row r="208" spans="1:12" ht="15" x14ac:dyDescent="0.25">
      <c r="A208" s="23"/>
      <c r="B208" s="15"/>
      <c r="C208" s="11"/>
      <c r="D208" s="7" t="s">
        <v>30</v>
      </c>
      <c r="E208" s="42" t="s">
        <v>83</v>
      </c>
      <c r="F208" s="43">
        <v>200</v>
      </c>
      <c r="G208" s="43">
        <v>0.88</v>
      </c>
      <c r="H208" s="43">
        <v>0.1</v>
      </c>
      <c r="I208" s="43">
        <v>17.34</v>
      </c>
      <c r="J208" s="43">
        <v>73.2</v>
      </c>
      <c r="K208" s="44" t="s">
        <v>84</v>
      </c>
      <c r="L208" s="43">
        <v>5</v>
      </c>
    </row>
    <row r="209" spans="1:12" ht="15" x14ac:dyDescent="0.25">
      <c r="A209" s="23"/>
      <c r="B209" s="15"/>
      <c r="C209" s="11"/>
      <c r="D209" s="7" t="s">
        <v>31</v>
      </c>
      <c r="E209" s="42" t="s">
        <v>40</v>
      </c>
      <c r="F209" s="43">
        <v>60</v>
      </c>
      <c r="G209" s="43">
        <v>2.31</v>
      </c>
      <c r="H209" s="43">
        <v>0.24</v>
      </c>
      <c r="I209" s="43">
        <v>14.85</v>
      </c>
      <c r="J209" s="43">
        <v>70.8</v>
      </c>
      <c r="K209" s="44"/>
      <c r="L209" s="43">
        <v>2</v>
      </c>
    </row>
    <row r="210" spans="1:12" ht="15" x14ac:dyDescent="0.25">
      <c r="A210" s="23"/>
      <c r="B210" s="15"/>
      <c r="C210" s="11"/>
      <c r="D210" s="7" t="s">
        <v>32</v>
      </c>
      <c r="E210" s="42" t="s">
        <v>52</v>
      </c>
      <c r="F210" s="43">
        <v>80</v>
      </c>
      <c r="G210" s="43">
        <v>1.98</v>
      </c>
      <c r="H210" s="43">
        <v>0.33</v>
      </c>
      <c r="I210" s="43">
        <v>13.17</v>
      </c>
      <c r="J210" s="43">
        <v>63.57</v>
      </c>
      <c r="K210" s="44"/>
      <c r="L210" s="43">
        <v>2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720</v>
      </c>
      <c r="G213" s="19">
        <f t="shared" ref="G213:J213" si="94">SUM(G204:G212)</f>
        <v>21.24</v>
      </c>
      <c r="H213" s="19">
        <f t="shared" si="94"/>
        <v>18.979999999999997</v>
      </c>
      <c r="I213" s="19">
        <f t="shared" si="94"/>
        <v>82.35</v>
      </c>
      <c r="J213" s="19">
        <f t="shared" si="94"/>
        <v>590.57000000000005</v>
      </c>
      <c r="K213" s="25"/>
      <c r="L213" s="19">
        <f t="shared" ref="L213" si="95">SUM(L204:L212)</f>
        <v>67</v>
      </c>
    </row>
    <row r="214" spans="1:12" ht="15.75" thickBot="1" x14ac:dyDescent="0.25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720</v>
      </c>
      <c r="G214" s="32">
        <f t="shared" ref="G214" si="96">G203+G213</f>
        <v>21.24</v>
      </c>
      <c r="H214" s="32">
        <f t="shared" ref="H214" si="97">H203+H213</f>
        <v>18.979999999999997</v>
      </c>
      <c r="I214" s="32">
        <f t="shared" ref="I214" si="98">I203+I213</f>
        <v>82.35</v>
      </c>
      <c r="J214" s="32">
        <f t="shared" ref="J214:L214" si="99">J203+J213</f>
        <v>590.57000000000005</v>
      </c>
      <c r="K214" s="32"/>
      <c r="L214" s="32">
        <f t="shared" si="99"/>
        <v>67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100">SUM(G215:G221)</f>
        <v>0</v>
      </c>
      <c r="H222" s="19">
        <f t="shared" si="100"/>
        <v>0</v>
      </c>
      <c r="I222" s="19">
        <f t="shared" si="100"/>
        <v>0</v>
      </c>
      <c r="J222" s="19">
        <f t="shared" si="100"/>
        <v>0</v>
      </c>
      <c r="K222" s="25"/>
      <c r="L222" s="19">
        <f t="shared" ref="L222" si="101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42" t="s">
        <v>122</v>
      </c>
      <c r="F223" s="43">
        <v>60</v>
      </c>
      <c r="G223" s="43">
        <v>1.27</v>
      </c>
      <c r="H223" s="43">
        <v>3.06</v>
      </c>
      <c r="I223" s="43">
        <v>6.29</v>
      </c>
      <c r="J223" s="43">
        <v>57</v>
      </c>
      <c r="K223" s="44" t="s">
        <v>123</v>
      </c>
      <c r="L223" s="43">
        <v>8</v>
      </c>
    </row>
    <row r="224" spans="1:12" ht="15" x14ac:dyDescent="0.25">
      <c r="A224" s="23"/>
      <c r="B224" s="15"/>
      <c r="C224" s="11"/>
      <c r="D224" s="7" t="s">
        <v>27</v>
      </c>
      <c r="E224" s="42" t="s">
        <v>124</v>
      </c>
      <c r="F224" s="43">
        <v>200</v>
      </c>
      <c r="G224" s="43">
        <v>4.71</v>
      </c>
      <c r="H224" s="43">
        <v>3.72</v>
      </c>
      <c r="I224" s="43">
        <v>15.98</v>
      </c>
      <c r="J224" s="43">
        <v>118.16</v>
      </c>
      <c r="K224" s="44" t="s">
        <v>125</v>
      </c>
      <c r="L224" s="43">
        <v>14</v>
      </c>
    </row>
    <row r="225" spans="1:12" ht="15" x14ac:dyDescent="0.25">
      <c r="A225" s="23"/>
      <c r="B225" s="15"/>
      <c r="C225" s="11"/>
      <c r="D225" s="7" t="s">
        <v>28</v>
      </c>
      <c r="E225" s="42" t="s">
        <v>126</v>
      </c>
      <c r="F225" s="43">
        <v>100</v>
      </c>
      <c r="G225" s="43">
        <v>12.8</v>
      </c>
      <c r="H225" s="43">
        <v>13.6</v>
      </c>
      <c r="I225" s="43">
        <v>9.9</v>
      </c>
      <c r="J225" s="43">
        <v>213.2</v>
      </c>
      <c r="K225" s="44" t="s">
        <v>119</v>
      </c>
      <c r="L225" s="43">
        <v>22</v>
      </c>
    </row>
    <row r="226" spans="1:12" ht="15" x14ac:dyDescent="0.25">
      <c r="A226" s="23"/>
      <c r="B226" s="15"/>
      <c r="C226" s="11"/>
      <c r="D226" s="7" t="s">
        <v>29</v>
      </c>
      <c r="E226" s="42" t="s">
        <v>127</v>
      </c>
      <c r="F226" s="43">
        <v>150</v>
      </c>
      <c r="G226" s="43">
        <v>3.05</v>
      </c>
      <c r="H226" s="43">
        <v>4.17</v>
      </c>
      <c r="I226" s="43">
        <v>24.08</v>
      </c>
      <c r="J226" s="43">
        <v>146.05000000000001</v>
      </c>
      <c r="K226" s="44" t="s">
        <v>128</v>
      </c>
      <c r="L226" s="43">
        <v>11</v>
      </c>
    </row>
    <row r="227" spans="1:12" ht="15" x14ac:dyDescent="0.25">
      <c r="A227" s="23"/>
      <c r="B227" s="15"/>
      <c r="C227" s="11"/>
      <c r="D227" s="7" t="s">
        <v>30</v>
      </c>
      <c r="E227" s="42" t="s">
        <v>50</v>
      </c>
      <c r="F227" s="43">
        <v>200</v>
      </c>
      <c r="G227" s="43">
        <v>1</v>
      </c>
      <c r="H227" s="43">
        <v>0.2</v>
      </c>
      <c r="I227" s="43">
        <v>20.2</v>
      </c>
      <c r="J227" s="43">
        <v>92</v>
      </c>
      <c r="K227" s="44"/>
      <c r="L227" s="43">
        <v>8</v>
      </c>
    </row>
    <row r="228" spans="1:12" ht="15" x14ac:dyDescent="0.25">
      <c r="A228" s="23"/>
      <c r="B228" s="15"/>
      <c r="C228" s="11"/>
      <c r="D228" s="7" t="s">
        <v>31</v>
      </c>
      <c r="E228" s="42" t="s">
        <v>40</v>
      </c>
      <c r="F228" s="43">
        <v>60</v>
      </c>
      <c r="G228" s="43">
        <v>2.31</v>
      </c>
      <c r="H228" s="43">
        <v>0.24</v>
      </c>
      <c r="I228" s="43">
        <v>14.85</v>
      </c>
      <c r="J228" s="43">
        <v>70.8</v>
      </c>
      <c r="K228" s="44"/>
      <c r="L228" s="43">
        <v>2</v>
      </c>
    </row>
    <row r="229" spans="1:12" ht="15" x14ac:dyDescent="0.25">
      <c r="A229" s="23"/>
      <c r="B229" s="15"/>
      <c r="C229" s="11"/>
      <c r="D229" s="7" t="s">
        <v>32</v>
      </c>
      <c r="E229" s="42" t="s">
        <v>52</v>
      </c>
      <c r="F229" s="43">
        <v>80</v>
      </c>
      <c r="G229" s="43">
        <v>1.98</v>
      </c>
      <c r="H229" s="43">
        <v>0.33</v>
      </c>
      <c r="I229" s="43">
        <v>13.17</v>
      </c>
      <c r="J229" s="43">
        <v>63.57</v>
      </c>
      <c r="K229" s="44"/>
      <c r="L229" s="43">
        <v>2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850</v>
      </c>
      <c r="G232" s="19">
        <f t="shared" ref="G232:J232" si="102">SUM(G223:G231)</f>
        <v>27.12</v>
      </c>
      <c r="H232" s="19">
        <f t="shared" si="102"/>
        <v>25.319999999999993</v>
      </c>
      <c r="I232" s="19">
        <f t="shared" si="102"/>
        <v>104.47</v>
      </c>
      <c r="J232" s="19">
        <f t="shared" si="102"/>
        <v>760.78000000000009</v>
      </c>
      <c r="K232" s="25"/>
      <c r="L232" s="19">
        <f t="shared" ref="L232" si="103">SUM(L223:L231)</f>
        <v>67</v>
      </c>
    </row>
    <row r="233" spans="1:12" ht="15.75" thickBot="1" x14ac:dyDescent="0.25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850</v>
      </c>
      <c r="G233" s="32">
        <f t="shared" ref="G233:J233" si="104">G222+G232</f>
        <v>27.12</v>
      </c>
      <c r="H233" s="32">
        <f t="shared" si="104"/>
        <v>25.319999999999993</v>
      </c>
      <c r="I233" s="32">
        <f t="shared" si="104"/>
        <v>104.47</v>
      </c>
      <c r="J233" s="32">
        <f t="shared" si="104"/>
        <v>760.78000000000009</v>
      </c>
      <c r="K233" s="32"/>
      <c r="L233" s="32">
        <f t="shared" ref="L233" si="105">L222+L232</f>
        <v>67</v>
      </c>
    </row>
    <row r="234" spans="1:12" ht="13.5" thickBot="1" x14ac:dyDescent="0.25">
      <c r="A234" s="27"/>
      <c r="B234" s="28"/>
      <c r="C234" s="54" t="s">
        <v>5</v>
      </c>
      <c r="D234" s="54"/>
      <c r="E234" s="54"/>
      <c r="F234" s="34">
        <f>(F24+F43+F62+F81+F100+F138+F157+F176+F195+F214)/(IF(F24=0,0,1)+IF(F43=0,0,1)+IF(F62=0,0,1)+IF(F81=0,0,1)+IF(F100=0,0,1)+IF(F138=0,0,1)+IF(F157=0,0,1)+IF(F176=0,0,1)+IF(F195=0,0,1)+IF(F214=0,0,1))</f>
        <v>752</v>
      </c>
      <c r="G234" s="34">
        <f>(G24+G43+G62+G81+G100+G138+G157+G176+G195+G214)/(IF(G24=0,0,1)+IF(G43=0,0,1)+IF(G62=0,0,1)+IF(G81=0,0,1)+IF(G100=0,0,1)+IF(G138=0,0,1)+IF(G157=0,0,1)+IF(G176=0,0,1)+IF(G195=0,0,1)+IF(G214=0,0,1))</f>
        <v>29.164999999999999</v>
      </c>
      <c r="H234" s="34">
        <f>(H24+H43+H62+H81+H100+H138+H157+H176+H195+H214)/(IF(H24=0,0,1)+IF(H43=0,0,1)+IF(H62=0,0,1)+IF(H81=0,0,1)+IF(H100=0,0,1)+IF(H138=0,0,1)+IF(H157=0,0,1)+IF(H176=0,0,1)+IF(H195=0,0,1)+IF(H214=0,0,1))</f>
        <v>27.132999999999992</v>
      </c>
      <c r="I234" s="34">
        <f>(I24+I43+I62+I81+I100+I138+I157+I176+I195+I214)/(IF(I24=0,0,1)+IF(I43=0,0,1)+IF(I62=0,0,1)+IF(I81=0,0,1)+IF(I100=0,0,1)+IF(I138=0,0,1)+IF(I157=0,0,1)+IF(I176=0,0,1)+IF(I195=0,0,1)+IF(I214=0,0,1))</f>
        <v>99.771000000000001</v>
      </c>
      <c r="J234" s="34">
        <f>(J24+J43+J62+J81+J100+J138+J157+J176+J195+J214)/(IF(J24=0,0,1)+IF(J43=0,0,1)+IF(J62=0,0,1)+IF(J81=0,0,1)+IF(J100=0,0,1)+IF(J138=0,0,1)+IF(J157=0,0,1)+IF(J176=0,0,1)+IF(J195=0,0,1)+IF(J214=0,0,1))</f>
        <v>778.94399999999996</v>
      </c>
      <c r="K234" s="34"/>
      <c r="L234" s="34">
        <f>(L24+L43+L62+L81+L100+L138+L157+L176+L195+L214)/(IF(L24=0,0,1)+IF(L43=0,0,1)+IF(L62=0,0,1)+IF(L81=0,0,1)+IF(L100=0,0,1)+IF(L138=0,0,1)+IF(L157=0,0,1)+IF(L176=0,0,1)+IF(L195=0,0,1)+IF(L214=0,0,1))</f>
        <v>67</v>
      </c>
    </row>
  </sheetData>
  <sheetProtection sheet="1" objects="1" scenarios="1"/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233:D233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2023-11-13T09:03:43Z</dcterms:modified>
</cp:coreProperties>
</file>